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i\backup siti\comune.villaricca.na.it\documenti\CONS2015\"/>
    </mc:Choice>
  </mc:AlternateContent>
  <bookViews>
    <workbookView xWindow="0" yWindow="0" windowWidth="28800" windowHeight="116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6" i="1" l="1"/>
  <c r="Z36" i="1"/>
  <c r="X36" i="1"/>
  <c r="V36" i="1"/>
  <c r="T36" i="1"/>
  <c r="R36" i="1"/>
  <c r="P36" i="1"/>
  <c r="N36" i="1"/>
  <c r="L36" i="1"/>
  <c r="J36" i="1"/>
  <c r="H36" i="1"/>
  <c r="F36" i="1"/>
  <c r="D36" i="1"/>
  <c r="C35" i="1"/>
  <c r="C34" i="1"/>
  <c r="AA35" i="1"/>
  <c r="Y35" i="1"/>
  <c r="W35" i="1"/>
  <c r="U35" i="1"/>
  <c r="S35" i="1"/>
  <c r="Q35" i="1"/>
  <c r="O35" i="1"/>
  <c r="M35" i="1"/>
  <c r="K35" i="1"/>
  <c r="I35" i="1"/>
  <c r="G35" i="1"/>
  <c r="E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<sst xmlns="http://schemas.openxmlformats.org/spreadsheetml/2006/main" count="82" uniqueCount="59">
  <si>
    <t>Titolo</t>
  </si>
  <si>
    <t>Intervento</t>
  </si>
  <si>
    <t xml:space="preserve"> Funzioni generali di amministrazione, di gestione e di controllo Impegnato</t>
  </si>
  <si>
    <t xml:space="preserve"> Funzioni generali di amministrazione, di gestione e di controllo Pagato</t>
  </si>
  <si>
    <t xml:space="preserve"> Funzioni relative alla giustizia Impegnato</t>
  </si>
  <si>
    <t xml:space="preserve"> Funzioni relative alla giustizia Pagato</t>
  </si>
  <si>
    <t xml:space="preserve"> Funzioni di polizia locale Impegnato</t>
  </si>
  <si>
    <t xml:space="preserve"> Funzioni di polizia locale Pagato</t>
  </si>
  <si>
    <t xml:space="preserve"> Funzioni di istruzione pubblica Impegnato</t>
  </si>
  <si>
    <t xml:space="preserve"> Funzioni di istruzione pubblica Pagato</t>
  </si>
  <si>
    <t xml:space="preserve"> Funzioni relative alla cultura ed ai beni culturali Impegnato</t>
  </si>
  <si>
    <t xml:space="preserve"> Funzioni relative alla cultura ed ai beni culturali Pagato</t>
  </si>
  <si>
    <t xml:space="preserve"> Funzioni del settore sportivo e ricreativo Impegnato</t>
  </si>
  <si>
    <t xml:space="preserve"> Funzioni del settore sportivo e ricreativo Pagato</t>
  </si>
  <si>
    <t xml:space="preserve"> Funzioni nel campo turistico Impegnato</t>
  </si>
  <si>
    <t xml:space="preserve"> Funzioni nel campo turistico Pagato</t>
  </si>
  <si>
    <t xml:space="preserve"> Funzioni nel campo della viabilita' e dei trasporti Impegnato</t>
  </si>
  <si>
    <t xml:space="preserve"> Funzioni nel campo della viabilita' e dei trasporti Pagato</t>
  </si>
  <si>
    <t xml:space="preserve"> Funzioni riguardanti la gestione del territorio e dell'ambiente Impegnato</t>
  </si>
  <si>
    <t xml:space="preserve"> Funzioni riguardanti la gestione del territorio e dell'ambiente Pagato</t>
  </si>
  <si>
    <t xml:space="preserve"> Funzioni nel settore sociale Impegnato</t>
  </si>
  <si>
    <t xml:space="preserve"> Funzioni nel settore sociale Pagato</t>
  </si>
  <si>
    <t xml:space="preserve"> Funzioni nel campo dello sviluppo economico Impegnato</t>
  </si>
  <si>
    <t xml:space="preserve"> Funzioni nel campo dello sviluppo economico Pagato</t>
  </si>
  <si>
    <t xml:space="preserve"> Funzioni relative a servizi produttivi Impegnato</t>
  </si>
  <si>
    <t xml:space="preserve"> Funzioni relative a servizi produttivi Pagato</t>
  </si>
  <si>
    <t xml:space="preserve"> Totale spese Impegnato</t>
  </si>
  <si>
    <t xml:space="preserve"> Totale spese Pagato</t>
  </si>
  <si>
    <t>1-Spese correnti</t>
  </si>
  <si>
    <t>INTERVENTO 1 - Personale</t>
  </si>
  <si>
    <t>INTERVENTO 2 - Acquisto di beni di consumo e/o di materie prime</t>
  </si>
  <si>
    <t>INTERVENTO 3 - Prestazione di servizi</t>
  </si>
  <si>
    <t>INTERVENTO 4 - Utilizzo di beni di terzi</t>
  </si>
  <si>
    <t>INTERVENTO 5 - Trasferimenti</t>
  </si>
  <si>
    <t>INTERVENTO 6 - Interessi passivi e oneri finanziari diversi</t>
  </si>
  <si>
    <t>INTERVENTO 7 - Imposte e tasse</t>
  </si>
  <si>
    <t>INTERVENTO 8 - Oneri straordinari della gestione corrente</t>
  </si>
  <si>
    <t>INTERVENTO 9 - Ammortamenti di esercizio</t>
  </si>
  <si>
    <t>INTERVENTO 10 - Fondo svalutazione crediti</t>
  </si>
  <si>
    <t>INTERVENTO 11 - Fondo di riserva</t>
  </si>
  <si>
    <t>TOTALE TITOLO 1 - Spese correnti</t>
  </si>
  <si>
    <t>2-Spese in conto capitale</t>
  </si>
  <si>
    <t>INTERVENTO 1 - Acquisizione di beni immobili</t>
  </si>
  <si>
    <t>INTERVENTO 2 - Espropri e servitu' onerose</t>
  </si>
  <si>
    <t>INTERVENTO 3 - Acquisto di beni specifici per realizzazioni in economia</t>
  </si>
  <si>
    <t>INTERVENTO 4 - Utilizzo di beni di terzi per realizzazioni in economia</t>
  </si>
  <si>
    <t>INTERVENTO 5 - Acquisizione di beni mobili, macchine ed attrezzature tecnico-scientifiche</t>
  </si>
  <si>
    <t>INTERVENTO 6 - Incarichi professionali esterni</t>
  </si>
  <si>
    <t>INTERVENTO 7 - Trasferimenti di capitale</t>
  </si>
  <si>
    <t>INTERVENTO 8 - Partecipazioni azionarie</t>
  </si>
  <si>
    <t>INTERVENTO 9 - Conferimenti di capitale</t>
  </si>
  <si>
    <t>INTERVENTO 10 - Concessione di crediti e anticipazioni</t>
  </si>
  <si>
    <t>TOTALE TITOLO 2 - Spese in conto capitale</t>
  </si>
  <si>
    <t>TOTALE TITOLO 3 - Spese per rimborso di prestiti</t>
  </si>
  <si>
    <t>TOTALE TITOLO 4 - Spese per servizi per conto di terzi</t>
  </si>
  <si>
    <t>TOTALE SPESE PER CLASSIFICAZIONE FUNZIONALE</t>
  </si>
  <si>
    <t>TOTALE</t>
  </si>
  <si>
    <t>IMPEGNATO</t>
  </si>
  <si>
    <t>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</si>
</sst>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3" borderId="1" xfId="1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wrapText="1"/>
    </xf>
    <xf numFmtId="43" fontId="2" fillId="4" borderId="3" xfId="1" applyFont="1" applyFill="1" applyBorder="1" applyAlignment="1">
      <alignment wrapText="1"/>
    </xf>
    <xf numFmtId="43" fontId="2" fillId="4" borderId="0" xfId="1" applyFont="1" applyFill="1" applyBorder="1" applyAlignment="1">
      <alignment wrapText="1"/>
    </xf>
    <xf numFmtId="43" fontId="2" fillId="2" borderId="0" xfId="1" applyFont="1" applyFill="1" applyBorder="1" applyAlignment="1">
      <alignment wrapText="1"/>
    </xf>
    <xf numFmtId="43" fontId="2" fillId="3" borderId="0" xfId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3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wrapText="1"/>
    </xf>
    <xf numFmtId="43" fontId="2" fillId="3" borderId="5" xfId="1" applyFont="1" applyFill="1" applyBorder="1" applyAlignment="1">
      <alignment wrapText="1"/>
    </xf>
    <xf numFmtId="43" fontId="2" fillId="3" borderId="4" xfId="1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43" fontId="2" fillId="2" borderId="3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43" fontId="2" fillId="3" borderId="6" xfId="1" applyFont="1" applyFill="1" applyBorder="1" applyAlignment="1">
      <alignment wrapText="1"/>
    </xf>
    <xf numFmtId="0" fontId="0" fillId="4" borderId="0" xfId="0" applyFill="1" applyBorder="1"/>
    <xf numFmtId="0" fontId="2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wrapText="1"/>
    </xf>
    <xf numFmtId="43" fontId="2" fillId="5" borderId="1" xfId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TABELLA IMPEGNATO E PAGATO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6863993352182335E-2"/>
          <c:y val="5.0825111723969307E-2"/>
          <c:w val="0.9081784776902887"/>
          <c:h val="0.74276788281846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Foglio1!$A$35</c:f>
              <c:strCache>
                <c:ptCount val="1"/>
                <c:pt idx="0">
                  <c:v>IMPEGNATO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Foglio1!$B$35:$AB$35</c:f>
              <c:numCache>
                <c:formatCode>_(* #,##0.00_);_(* \(#,##0.00\);_(* "-"??_);_(@_)</c:formatCode>
                <c:ptCount val="27"/>
                <c:pt idx="1">
                  <c:v>13898372.260000002</c:v>
                </c:pt>
                <c:pt idx="3">
                  <c:v>35485.120000000003</c:v>
                </c:pt>
                <c:pt idx="5">
                  <c:v>917222.48</c:v>
                </c:pt>
                <c:pt idx="7">
                  <c:v>3041120.11</c:v>
                </c:pt>
                <c:pt idx="9">
                  <c:v>85188.1</c:v>
                </c:pt>
                <c:pt idx="11">
                  <c:v>569513</c:v>
                </c:pt>
                <c:pt idx="13">
                  <c:v>5616.3</c:v>
                </c:pt>
                <c:pt idx="15">
                  <c:v>1380736.17</c:v>
                </c:pt>
                <c:pt idx="17">
                  <c:v>22134587.25</c:v>
                </c:pt>
                <c:pt idx="19">
                  <c:v>4195606.3099999996</c:v>
                </c:pt>
                <c:pt idx="21">
                  <c:v>61029.51</c:v>
                </c:pt>
                <c:pt idx="23">
                  <c:v>293601.96000000002</c:v>
                </c:pt>
                <c:pt idx="25">
                  <c:v>66940876.569999993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D-4363-97BC-6167A63C79F8}"/>
            </c:ext>
          </c:extLst>
        </c:ser>
        <c:ser>
          <c:idx val="1"/>
          <c:order val="1"/>
          <c:tx>
            <c:strRef>
              <c:f>Foglio1!$A$36</c:f>
              <c:strCache>
                <c:ptCount val="1"/>
                <c:pt idx="0">
                  <c:v>PAGATO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26"/>
              <c:layout>
                <c:manualLayout>
                  <c:x val="4.3758043758043756E-2"/>
                  <c:y val="5.141454953281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63835263835263"/>
                      <c:h val="3.71036796545851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C39D-4363-97BC-6167A63C79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Foglio1!$B$36:$AB$36</c:f>
              <c:numCache>
                <c:formatCode>_(* #,##0.00_);_(* \(#,##0.00\);_(* "-"??_);_(@_)</c:formatCode>
                <c:ptCount val="27"/>
                <c:pt idx="2">
                  <c:v>6085950.3500000006</c:v>
                </c:pt>
                <c:pt idx="4">
                  <c:v>35139.93</c:v>
                </c:pt>
                <c:pt idx="6">
                  <c:v>928337.99</c:v>
                </c:pt>
                <c:pt idx="8">
                  <c:v>1208350.77</c:v>
                </c:pt>
                <c:pt idx="10">
                  <c:v>113186.98</c:v>
                </c:pt>
                <c:pt idx="12">
                  <c:v>63872.62</c:v>
                </c:pt>
                <c:pt idx="14">
                  <c:v>250</c:v>
                </c:pt>
                <c:pt idx="16">
                  <c:v>443758.73</c:v>
                </c:pt>
                <c:pt idx="18">
                  <c:v>7609755.7899999991</c:v>
                </c:pt>
                <c:pt idx="20">
                  <c:v>817209.85</c:v>
                </c:pt>
                <c:pt idx="22">
                  <c:v>7509.12</c:v>
                </c:pt>
                <c:pt idx="24">
                  <c:v>87650.74</c:v>
                </c:pt>
                <c:pt idx="26">
                  <c:v>37716265.939999998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363-97BC-6167A63C79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311879368"/>
        <c:axId val="241580696"/>
      </c:barChart>
      <c:catAx>
        <c:axId val="311879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1580696"/>
        <c:crosses val="autoZero"/>
        <c:auto val="1"/>
        <c:lblAlgn val="ctr"/>
        <c:lblOffset val="100"/>
        <c:noMultiLvlLbl val="0"/>
      </c:catAx>
      <c:valAx>
        <c:axId val="241580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1879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28573</xdr:rowOff>
    </xdr:from>
    <xdr:to>
      <xdr:col>18</xdr:col>
      <xdr:colOff>19050</xdr:colOff>
      <xdr:row>75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5016C7C-BC27-44F4-992E-98C88035F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5"/>
  <sheetViews>
    <sheetView tabSelected="1" workbookViewId="0">
      <selection activeCell="T58" sqref="T58"/>
    </sheetView>
  </sheetViews>
  <sheetFormatPr defaultRowHeight="15" x14ac:dyDescent="0.25"/>
  <cols>
    <col min="1" max="1" width="9.140625" style="4"/>
    <col min="2" max="2" width="9.140625" style="7"/>
    <col min="3" max="3" width="12" style="6" customWidth="1"/>
    <col min="4" max="4" width="11" style="5" customWidth="1"/>
    <col min="5" max="5" width="9.85546875" style="6" customWidth="1"/>
    <col min="6" max="6" width="9.42578125" style="5" customWidth="1"/>
    <col min="7" max="7" width="10.140625" style="6" customWidth="1"/>
    <col min="8" max="8" width="10.140625" style="5" customWidth="1"/>
    <col min="9" max="9" width="11.7109375" style="6" customWidth="1"/>
    <col min="10" max="10" width="11" style="5" customWidth="1"/>
    <col min="11" max="11" width="10" style="6" bestFit="1" customWidth="1"/>
    <col min="12" max="12" width="11" style="5" bestFit="1" customWidth="1"/>
    <col min="13" max="13" width="10.140625" style="6" customWidth="1"/>
    <col min="14" max="14" width="10" style="5" bestFit="1" customWidth="1"/>
    <col min="15" max="15" width="9.28515625" style="6" bestFit="1" customWidth="1"/>
    <col min="16" max="16" width="9.28515625" style="5" bestFit="1" customWidth="1"/>
    <col min="17" max="17" width="10.42578125" style="6" customWidth="1"/>
    <col min="18" max="18" width="11" style="5" bestFit="1" customWidth="1"/>
    <col min="19" max="19" width="12" style="6" customWidth="1"/>
    <col min="20" max="20" width="12.5703125" style="5" bestFit="1" customWidth="1"/>
    <col min="21" max="21" width="12.5703125" style="6" bestFit="1" customWidth="1"/>
    <col min="22" max="22" width="11" style="5" bestFit="1" customWidth="1"/>
    <col min="23" max="23" width="10" style="6" bestFit="1" customWidth="1"/>
    <col min="24" max="24" width="9.28515625" style="5" bestFit="1" customWidth="1"/>
    <col min="25" max="25" width="11" style="6" bestFit="1" customWidth="1"/>
    <col min="26" max="26" width="10" style="5" bestFit="1" customWidth="1"/>
    <col min="27" max="27" width="13.7109375" style="6" bestFit="1" customWidth="1"/>
    <col min="28" max="28" width="13.7109375" style="5" bestFit="1" customWidth="1"/>
    <col min="29" max="29" width="9.140625" style="1"/>
  </cols>
  <sheetData>
    <row r="1" spans="1:28" ht="67.5" x14ac:dyDescent="0.25">
      <c r="A1" s="4" t="s">
        <v>0</v>
      </c>
      <c r="B1" s="7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s="2" t="s">
        <v>14</v>
      </c>
      <c r="P1" s="3" t="s">
        <v>15</v>
      </c>
      <c r="Q1" s="2" t="s">
        <v>16</v>
      </c>
      <c r="R1" s="3" t="s">
        <v>17</v>
      </c>
      <c r="S1" s="2" t="s">
        <v>18</v>
      </c>
      <c r="T1" s="3" t="s">
        <v>19</v>
      </c>
      <c r="U1" s="2" t="s">
        <v>20</v>
      </c>
      <c r="V1" s="3" t="s">
        <v>21</v>
      </c>
      <c r="W1" s="2" t="s">
        <v>22</v>
      </c>
      <c r="X1" s="3" t="s">
        <v>23</v>
      </c>
      <c r="Y1" s="2" t="s">
        <v>24</v>
      </c>
      <c r="Z1" s="3" t="s">
        <v>25</v>
      </c>
      <c r="AA1" s="2" t="s">
        <v>26</v>
      </c>
      <c r="AB1" s="3" t="s">
        <v>27</v>
      </c>
    </row>
    <row r="2" spans="1:28" ht="33.75" x14ac:dyDescent="0.25">
      <c r="A2" s="4" t="s">
        <v>28</v>
      </c>
      <c r="B2" s="7" t="s">
        <v>29</v>
      </c>
      <c r="C2" s="6">
        <v>2510001</v>
      </c>
      <c r="D2" s="5">
        <v>2296812.9500000002</v>
      </c>
      <c r="E2" s="6">
        <v>32408.6</v>
      </c>
      <c r="F2" s="5">
        <v>32408.6</v>
      </c>
      <c r="G2" s="6">
        <v>714081.63</v>
      </c>
      <c r="H2" s="5">
        <v>725531.37</v>
      </c>
      <c r="I2" s="6">
        <v>116643.27</v>
      </c>
      <c r="J2" s="5">
        <v>119571.18</v>
      </c>
      <c r="K2" s="6">
        <v>53038.86</v>
      </c>
      <c r="L2" s="5">
        <v>54538.67</v>
      </c>
      <c r="M2" s="8">
        <v>0</v>
      </c>
      <c r="N2" s="8">
        <v>0</v>
      </c>
      <c r="O2" s="8">
        <v>0</v>
      </c>
      <c r="P2" s="8">
        <v>0</v>
      </c>
      <c r="Q2" s="6">
        <v>25564</v>
      </c>
      <c r="R2" s="5">
        <v>29054.54</v>
      </c>
      <c r="S2" s="6">
        <v>496211.1</v>
      </c>
      <c r="T2" s="5">
        <v>518207.55</v>
      </c>
      <c r="U2" s="6">
        <v>241224.16</v>
      </c>
      <c r="V2" s="5">
        <v>247282.93</v>
      </c>
      <c r="W2" s="8">
        <v>0</v>
      </c>
      <c r="X2" s="8">
        <v>0</v>
      </c>
      <c r="Y2" s="8">
        <v>0</v>
      </c>
      <c r="Z2" s="8">
        <v>0</v>
      </c>
      <c r="AA2" s="6">
        <v>4189172.62</v>
      </c>
      <c r="AB2" s="5">
        <v>4023407.79</v>
      </c>
    </row>
    <row r="3" spans="1:28" ht="78.75" x14ac:dyDescent="0.25">
      <c r="A3" s="4" t="s">
        <v>28</v>
      </c>
      <c r="B3" s="7" t="s">
        <v>30</v>
      </c>
      <c r="C3" s="6">
        <v>139277.6</v>
      </c>
      <c r="D3" s="5">
        <v>154589.53</v>
      </c>
      <c r="E3" s="8">
        <v>0</v>
      </c>
      <c r="F3" s="8">
        <v>0</v>
      </c>
      <c r="G3" s="6">
        <v>41987.95</v>
      </c>
      <c r="H3" s="5">
        <v>43976.73</v>
      </c>
      <c r="I3" s="6">
        <v>59591.32</v>
      </c>
      <c r="J3" s="5">
        <v>64183.79</v>
      </c>
      <c r="K3" s="6">
        <v>6507.07</v>
      </c>
      <c r="L3" s="5">
        <v>16695.05</v>
      </c>
      <c r="M3" s="8">
        <v>0</v>
      </c>
      <c r="N3" s="8">
        <v>0</v>
      </c>
      <c r="O3" s="6">
        <v>5616.3</v>
      </c>
      <c r="P3" s="5">
        <v>250</v>
      </c>
      <c r="Q3" s="8">
        <v>0</v>
      </c>
      <c r="R3" s="8">
        <v>0</v>
      </c>
      <c r="S3" s="6">
        <v>96235.76</v>
      </c>
      <c r="T3" s="5">
        <v>87989.67</v>
      </c>
      <c r="U3" s="6">
        <v>5989.74</v>
      </c>
      <c r="V3" s="5">
        <v>8491.4599999999991</v>
      </c>
      <c r="W3" s="6">
        <v>21954.58</v>
      </c>
      <c r="X3" s="5">
        <v>1032.1199999999999</v>
      </c>
      <c r="Y3" s="6">
        <v>114197.96</v>
      </c>
      <c r="Z3" s="5">
        <v>87590.74</v>
      </c>
      <c r="AA3" s="6">
        <v>491358.28</v>
      </c>
      <c r="AB3" s="5">
        <v>464799.09</v>
      </c>
    </row>
    <row r="4" spans="1:28" ht="45" x14ac:dyDescent="0.25">
      <c r="A4" s="4" t="s">
        <v>28</v>
      </c>
      <c r="B4" s="7" t="s">
        <v>31</v>
      </c>
      <c r="C4" s="6">
        <v>1251897.3899999999</v>
      </c>
      <c r="D4" s="5">
        <v>1111338.01</v>
      </c>
      <c r="E4" s="8">
        <v>0</v>
      </c>
      <c r="F4" s="8">
        <v>0</v>
      </c>
      <c r="G4" s="6">
        <v>72597.3</v>
      </c>
      <c r="H4" s="5">
        <v>74113.570000000007</v>
      </c>
      <c r="I4" s="6">
        <v>427955.77</v>
      </c>
      <c r="J4" s="5">
        <v>374229.55</v>
      </c>
      <c r="K4" s="6">
        <v>21053.15</v>
      </c>
      <c r="L4" s="5">
        <v>37630.15</v>
      </c>
      <c r="M4" s="8">
        <v>0</v>
      </c>
      <c r="N4" s="8">
        <v>0</v>
      </c>
      <c r="O4" s="8">
        <v>0</v>
      </c>
      <c r="P4" s="8">
        <v>0</v>
      </c>
      <c r="Q4" s="6">
        <v>692847.5</v>
      </c>
      <c r="R4" s="5">
        <v>326892.86</v>
      </c>
      <c r="S4" s="6">
        <v>8654625.5700000003</v>
      </c>
      <c r="T4" s="5">
        <v>5947390.6699999999</v>
      </c>
      <c r="U4" s="6">
        <v>62427.24</v>
      </c>
      <c r="V4" s="5">
        <v>75554.19</v>
      </c>
      <c r="W4" s="6">
        <v>26400.720000000001</v>
      </c>
      <c r="X4" s="5">
        <v>3603.52</v>
      </c>
      <c r="Y4" s="8">
        <v>0</v>
      </c>
      <c r="Z4" s="8">
        <v>0</v>
      </c>
      <c r="AA4" s="6">
        <v>11209804.640000001</v>
      </c>
      <c r="AB4" s="5">
        <v>7950752.5199999996</v>
      </c>
    </row>
    <row r="5" spans="1:28" ht="45" x14ac:dyDescent="0.25">
      <c r="A5" s="4" t="s">
        <v>28</v>
      </c>
      <c r="B5" s="7" t="s">
        <v>32</v>
      </c>
      <c r="C5" s="6">
        <v>79417.740000000005</v>
      </c>
      <c r="D5" s="5">
        <v>38801.589999999997</v>
      </c>
      <c r="E5" s="8">
        <v>0</v>
      </c>
      <c r="F5" s="8">
        <v>0</v>
      </c>
      <c r="G5" s="6">
        <v>21489.61</v>
      </c>
      <c r="H5" s="5">
        <v>21550.79</v>
      </c>
      <c r="I5" s="6">
        <v>40923.42</v>
      </c>
      <c r="J5" s="5">
        <v>44324.78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6">
        <v>141830.76999999999</v>
      </c>
      <c r="AB5" s="5">
        <v>104677.16</v>
      </c>
    </row>
    <row r="6" spans="1:28" ht="45" x14ac:dyDescent="0.25">
      <c r="A6" s="4" t="s">
        <v>28</v>
      </c>
      <c r="B6" s="7" t="s">
        <v>33</v>
      </c>
      <c r="C6" s="6">
        <v>556201.30000000005</v>
      </c>
      <c r="D6" s="5">
        <v>0</v>
      </c>
      <c r="E6" s="8">
        <v>0</v>
      </c>
      <c r="F6" s="8">
        <v>0</v>
      </c>
      <c r="G6" s="8">
        <v>0</v>
      </c>
      <c r="H6" s="5">
        <v>0</v>
      </c>
      <c r="I6" s="6">
        <v>135545.29999999999</v>
      </c>
      <c r="J6" s="5">
        <v>212835.08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6">
        <v>9833331.6600000001</v>
      </c>
      <c r="T6" s="5">
        <v>496737.61</v>
      </c>
      <c r="U6" s="6">
        <v>622631.78</v>
      </c>
      <c r="V6" s="5">
        <v>459995.98</v>
      </c>
      <c r="W6" s="8">
        <v>0</v>
      </c>
      <c r="X6" s="8">
        <v>0</v>
      </c>
      <c r="Y6" s="8">
        <v>0</v>
      </c>
      <c r="Z6" s="8">
        <v>0</v>
      </c>
      <c r="AA6" s="6">
        <v>11147710.039999999</v>
      </c>
      <c r="AB6" s="5">
        <v>1169568.67</v>
      </c>
    </row>
    <row r="7" spans="1:28" ht="67.5" x14ac:dyDescent="0.25">
      <c r="A7" s="4" t="s">
        <v>28</v>
      </c>
      <c r="B7" s="7" t="s">
        <v>34</v>
      </c>
      <c r="C7" s="6">
        <v>168396.37</v>
      </c>
      <c r="D7" s="5">
        <v>168396.37</v>
      </c>
      <c r="E7" s="8">
        <v>0</v>
      </c>
      <c r="F7" s="8">
        <v>0</v>
      </c>
      <c r="G7" s="8">
        <v>0</v>
      </c>
      <c r="H7" s="5">
        <v>0</v>
      </c>
      <c r="I7" s="6">
        <v>224231.04000000001</v>
      </c>
      <c r="J7" s="5">
        <v>224231.04000000001</v>
      </c>
      <c r="K7" s="8">
        <v>0</v>
      </c>
      <c r="L7" s="8">
        <v>0</v>
      </c>
      <c r="M7" s="6">
        <v>63872.62</v>
      </c>
      <c r="N7" s="5">
        <v>63872.62</v>
      </c>
      <c r="O7" s="8">
        <v>0</v>
      </c>
      <c r="P7" s="8">
        <v>0</v>
      </c>
      <c r="Q7" s="6">
        <v>84739.22</v>
      </c>
      <c r="R7" s="5">
        <v>84739.22</v>
      </c>
      <c r="S7" s="6">
        <v>119469.98</v>
      </c>
      <c r="T7" s="5">
        <v>119469.98</v>
      </c>
      <c r="U7" s="8">
        <v>0</v>
      </c>
      <c r="V7" s="8">
        <v>0</v>
      </c>
      <c r="W7" s="6">
        <v>6236.2</v>
      </c>
      <c r="X7" s="5">
        <v>2873.48</v>
      </c>
      <c r="Y7" s="8">
        <v>0</v>
      </c>
      <c r="Z7" s="8">
        <v>0</v>
      </c>
      <c r="AA7" s="6">
        <v>666945.43000000005</v>
      </c>
      <c r="AB7" s="5">
        <v>663582.71</v>
      </c>
    </row>
    <row r="8" spans="1:28" ht="33.75" x14ac:dyDescent="0.25">
      <c r="A8" s="4" t="s">
        <v>28</v>
      </c>
      <c r="B8" s="7" t="s">
        <v>35</v>
      </c>
      <c r="C8" s="6">
        <v>278491.96000000002</v>
      </c>
      <c r="D8" s="5">
        <v>240067.98</v>
      </c>
      <c r="E8" s="6">
        <v>3076.52</v>
      </c>
      <c r="F8" s="5">
        <v>2731.33</v>
      </c>
      <c r="G8" s="6">
        <v>67065.990000000005</v>
      </c>
      <c r="H8" s="5">
        <v>63165.53</v>
      </c>
      <c r="I8" s="6">
        <v>11404.52</v>
      </c>
      <c r="J8" s="5">
        <v>10575.22</v>
      </c>
      <c r="K8" s="6">
        <v>4589.0200000000004</v>
      </c>
      <c r="L8" s="5">
        <v>4323.1099999999997</v>
      </c>
      <c r="M8" s="8">
        <v>0</v>
      </c>
      <c r="N8" s="8">
        <v>0</v>
      </c>
      <c r="O8" s="8">
        <v>0</v>
      </c>
      <c r="P8" s="8">
        <v>0</v>
      </c>
      <c r="Q8" s="6">
        <v>2119.1999999999998</v>
      </c>
      <c r="R8" s="5">
        <v>3072.11</v>
      </c>
      <c r="S8" s="6">
        <v>1104381.57</v>
      </c>
      <c r="T8" s="5">
        <v>44072.83</v>
      </c>
      <c r="U8" s="6">
        <v>23721.24</v>
      </c>
      <c r="V8" s="5">
        <v>21935.29</v>
      </c>
      <c r="W8" s="8">
        <v>0</v>
      </c>
      <c r="X8" s="8">
        <v>0</v>
      </c>
      <c r="Y8" s="8">
        <v>0</v>
      </c>
      <c r="Z8" s="8">
        <v>0</v>
      </c>
      <c r="AA8" s="6">
        <v>1494850.02</v>
      </c>
      <c r="AB8" s="5">
        <v>389943.4</v>
      </c>
    </row>
    <row r="9" spans="1:28" ht="67.5" x14ac:dyDescent="0.25">
      <c r="A9" s="4" t="s">
        <v>28</v>
      </c>
      <c r="B9" s="7" t="s">
        <v>36</v>
      </c>
      <c r="C9" s="6">
        <v>348374.15</v>
      </c>
      <c r="D9" s="5">
        <v>215825.56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6">
        <v>348374.15</v>
      </c>
      <c r="AB9" s="5">
        <v>215825.56</v>
      </c>
    </row>
    <row r="10" spans="1:28" ht="56.25" x14ac:dyDescent="0.25">
      <c r="A10" s="4" t="s">
        <v>28</v>
      </c>
      <c r="B10" s="7" t="s">
        <v>37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</row>
    <row r="11" spans="1:28" ht="45" x14ac:dyDescent="0.25">
      <c r="A11" s="4" t="s">
        <v>28</v>
      </c>
      <c r="B11" s="7" t="s">
        <v>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</row>
    <row r="12" spans="1:28" ht="33.75" x14ac:dyDescent="0.25">
      <c r="A12" s="4" t="s">
        <v>28</v>
      </c>
      <c r="B12" s="7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</row>
    <row r="13" spans="1:28" ht="45" x14ac:dyDescent="0.25">
      <c r="A13" s="4" t="s">
        <v>40</v>
      </c>
      <c r="C13" s="6">
        <v>5332057.51</v>
      </c>
      <c r="D13" s="5">
        <v>4225831.99</v>
      </c>
      <c r="E13" s="6">
        <v>35485.120000000003</v>
      </c>
      <c r="F13" s="5">
        <v>35139.93</v>
      </c>
      <c r="G13" s="6">
        <v>917222.48</v>
      </c>
      <c r="H13" s="5">
        <v>928337.99</v>
      </c>
      <c r="I13" s="6">
        <v>1016294.64</v>
      </c>
      <c r="J13" s="5">
        <v>1049950.6399999999</v>
      </c>
      <c r="K13" s="6">
        <v>85188.1</v>
      </c>
      <c r="L13" s="5">
        <v>113186.98</v>
      </c>
      <c r="M13" s="6">
        <v>63872.62</v>
      </c>
      <c r="N13" s="5">
        <v>63872.62</v>
      </c>
      <c r="O13" s="6">
        <v>5616.3</v>
      </c>
      <c r="P13" s="5">
        <v>250</v>
      </c>
      <c r="Q13" s="6">
        <v>805269.92</v>
      </c>
      <c r="R13" s="5">
        <v>443758.73</v>
      </c>
      <c r="S13" s="6">
        <v>20304255.640000001</v>
      </c>
      <c r="T13" s="5">
        <v>7213868.3099999996</v>
      </c>
      <c r="U13" s="6">
        <v>955994.16</v>
      </c>
      <c r="V13" s="5">
        <v>813259.85</v>
      </c>
      <c r="W13" s="6">
        <v>54591.5</v>
      </c>
      <c r="X13" s="5">
        <v>7509.12</v>
      </c>
      <c r="Y13" s="6">
        <v>114197.96</v>
      </c>
      <c r="Z13" s="5">
        <v>87590.74</v>
      </c>
      <c r="AA13" s="6">
        <v>29690045.949999999</v>
      </c>
      <c r="AB13" s="5">
        <v>14982556.9</v>
      </c>
    </row>
    <row r="14" spans="1:28" ht="56.25" x14ac:dyDescent="0.25">
      <c r="A14" s="4" t="s">
        <v>41</v>
      </c>
      <c r="B14" s="7" t="s">
        <v>42</v>
      </c>
      <c r="C14" s="6">
        <v>7730324.9500000002</v>
      </c>
      <c r="D14" s="5">
        <v>943665.36</v>
      </c>
      <c r="E14" s="8">
        <v>0</v>
      </c>
      <c r="F14" s="8">
        <v>0</v>
      </c>
      <c r="G14" s="8">
        <v>0</v>
      </c>
      <c r="H14" s="8">
        <v>0</v>
      </c>
      <c r="I14" s="6">
        <v>2024825.47</v>
      </c>
      <c r="J14" s="5">
        <v>158400.13</v>
      </c>
      <c r="K14" s="8">
        <v>0</v>
      </c>
      <c r="L14" s="8">
        <v>0</v>
      </c>
      <c r="M14" s="6">
        <v>505640.38</v>
      </c>
      <c r="N14" s="8">
        <v>0</v>
      </c>
      <c r="O14" s="8">
        <v>0</v>
      </c>
      <c r="P14" s="8">
        <v>0</v>
      </c>
      <c r="Q14" s="6">
        <v>575466.25</v>
      </c>
      <c r="R14" s="8">
        <v>0</v>
      </c>
      <c r="S14" s="6">
        <v>1673009.41</v>
      </c>
      <c r="T14" s="5">
        <v>367371.88</v>
      </c>
      <c r="U14" s="6">
        <v>3239612.15</v>
      </c>
      <c r="V14" s="5">
        <v>3950</v>
      </c>
      <c r="W14" s="6">
        <v>6438.01</v>
      </c>
      <c r="X14" s="8">
        <v>0</v>
      </c>
      <c r="Y14" s="6">
        <v>179404</v>
      </c>
      <c r="Z14" s="5">
        <v>60</v>
      </c>
      <c r="AA14" s="6">
        <v>15934720.619999999</v>
      </c>
      <c r="AB14" s="5">
        <v>1473447.37</v>
      </c>
    </row>
    <row r="15" spans="1:28" ht="45" x14ac:dyDescent="0.25">
      <c r="A15" s="4" t="s">
        <v>41</v>
      </c>
      <c r="B15" s="7" t="s">
        <v>43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6">
        <v>50000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6">
        <v>50000</v>
      </c>
      <c r="AB15" s="8">
        <v>0</v>
      </c>
    </row>
    <row r="16" spans="1:28" ht="78.75" x14ac:dyDescent="0.25">
      <c r="A16" s="4" t="s">
        <v>41</v>
      </c>
      <c r="B16" s="7" t="s">
        <v>44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</row>
    <row r="17" spans="1:28" ht="78.75" x14ac:dyDescent="0.25">
      <c r="A17" s="4" t="s">
        <v>41</v>
      </c>
      <c r="B17" s="7" t="s">
        <v>45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</row>
    <row r="18" spans="1:28" ht="112.5" x14ac:dyDescent="0.25">
      <c r="A18" s="4" t="s">
        <v>41</v>
      </c>
      <c r="B18" s="7" t="s">
        <v>46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6">
        <v>107322.2</v>
      </c>
      <c r="T18" s="5">
        <v>28515.599999999999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6">
        <v>107322.2</v>
      </c>
      <c r="AB18" s="5">
        <v>28515.599999999999</v>
      </c>
    </row>
    <row r="19" spans="1:28" ht="45" x14ac:dyDescent="0.25">
      <c r="A19" s="4" t="s">
        <v>41</v>
      </c>
      <c r="B19" s="7" t="s">
        <v>47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</row>
    <row r="20" spans="1:28" ht="56.25" x14ac:dyDescent="0.25">
      <c r="A20" s="4" t="s">
        <v>41</v>
      </c>
      <c r="B20" s="7" t="s">
        <v>48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</row>
    <row r="21" spans="1:28" ht="56.25" x14ac:dyDescent="0.25">
      <c r="A21" s="4" t="s">
        <v>41</v>
      </c>
      <c r="B21" s="7" t="s">
        <v>49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</row>
    <row r="22" spans="1:28" ht="56.25" x14ac:dyDescent="0.25">
      <c r="A22" s="4" t="s">
        <v>41</v>
      </c>
      <c r="B22" s="7" t="s">
        <v>50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</row>
    <row r="23" spans="1:28" ht="78.75" x14ac:dyDescent="0.25">
      <c r="A23" s="4" t="s">
        <v>41</v>
      </c>
      <c r="B23" s="7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</row>
    <row r="24" spans="1:28" ht="56.25" x14ac:dyDescent="0.25">
      <c r="A24" s="4" t="s">
        <v>52</v>
      </c>
      <c r="C24" s="6">
        <v>7730324.9500000002</v>
      </c>
      <c r="D24" s="5">
        <v>943665.36</v>
      </c>
      <c r="E24" s="8">
        <v>0</v>
      </c>
      <c r="F24" s="8">
        <v>0</v>
      </c>
      <c r="G24" s="8">
        <v>0</v>
      </c>
      <c r="H24" s="8">
        <v>0</v>
      </c>
      <c r="I24" s="6">
        <v>2024825.47</v>
      </c>
      <c r="J24" s="5">
        <v>158400.13</v>
      </c>
      <c r="K24" s="8">
        <v>0</v>
      </c>
      <c r="L24" s="8">
        <v>0</v>
      </c>
      <c r="M24" s="6">
        <v>505640.38</v>
      </c>
      <c r="N24" s="8">
        <v>0</v>
      </c>
      <c r="O24" s="8">
        <v>0</v>
      </c>
      <c r="P24" s="8">
        <v>0</v>
      </c>
      <c r="Q24" s="6">
        <v>575466.25</v>
      </c>
      <c r="R24" s="8">
        <v>0</v>
      </c>
      <c r="S24" s="6">
        <v>1830331.61</v>
      </c>
      <c r="T24" s="5">
        <v>395887.48</v>
      </c>
      <c r="U24" s="6">
        <v>3239612.15</v>
      </c>
      <c r="V24" s="5">
        <v>3950</v>
      </c>
      <c r="W24" s="6">
        <v>6438.01</v>
      </c>
      <c r="X24" s="8">
        <v>0</v>
      </c>
      <c r="Y24" s="6">
        <v>179404</v>
      </c>
      <c r="Z24" s="5">
        <v>60</v>
      </c>
      <c r="AA24" s="6">
        <v>16092042.82</v>
      </c>
      <c r="AB24" s="5">
        <v>1501962.97</v>
      </c>
    </row>
    <row r="25" spans="1:28" ht="56.25" x14ac:dyDescent="0.25">
      <c r="A25" s="4" t="s">
        <v>53</v>
      </c>
      <c r="C25" s="6">
        <v>835989.8</v>
      </c>
      <c r="D25" s="5">
        <v>916453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6">
        <v>835989.8</v>
      </c>
      <c r="AB25" s="5">
        <v>916453</v>
      </c>
    </row>
    <row r="26" spans="1:28" ht="67.5" x14ac:dyDescent="0.25">
      <c r="A26" s="4" t="s">
        <v>54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6">
        <v>20322798</v>
      </c>
      <c r="AB26" s="5">
        <v>20315293.07</v>
      </c>
    </row>
    <row r="27" spans="1:28" ht="56.25" x14ac:dyDescent="0.25">
      <c r="A27" s="4" t="s">
        <v>55</v>
      </c>
      <c r="C27" s="6">
        <v>13898372.26</v>
      </c>
      <c r="D27" s="5">
        <v>6085950.3499999996</v>
      </c>
      <c r="E27" s="6">
        <v>35485.120000000003</v>
      </c>
      <c r="F27" s="5">
        <v>35139.93</v>
      </c>
      <c r="G27" s="6">
        <v>917222.48</v>
      </c>
      <c r="H27" s="5">
        <v>928337.99</v>
      </c>
      <c r="I27" s="6">
        <v>3041120.11</v>
      </c>
      <c r="J27" s="5">
        <v>1208350.77</v>
      </c>
      <c r="K27" s="6">
        <v>85188.1</v>
      </c>
      <c r="L27" s="5">
        <v>113186.98</v>
      </c>
      <c r="M27" s="6">
        <v>569513</v>
      </c>
      <c r="N27" s="5">
        <v>63872.62</v>
      </c>
      <c r="O27" s="6">
        <v>5616.3</v>
      </c>
      <c r="P27" s="5">
        <v>250</v>
      </c>
      <c r="Q27" s="6">
        <v>1380736.17</v>
      </c>
      <c r="R27" s="5">
        <v>443758.73</v>
      </c>
      <c r="S27" s="6">
        <v>22134587.25</v>
      </c>
      <c r="T27" s="5">
        <v>7609755.79</v>
      </c>
      <c r="U27" s="6">
        <v>4195606.3099999996</v>
      </c>
      <c r="V27" s="5">
        <v>817209.85</v>
      </c>
      <c r="W27" s="6">
        <v>61029.51</v>
      </c>
      <c r="X27" s="5">
        <v>7509.12</v>
      </c>
      <c r="Y27" s="6">
        <v>293601.96000000002</v>
      </c>
      <c r="Z27" s="5">
        <v>87650.74</v>
      </c>
      <c r="AA27" s="6">
        <v>66940876.57</v>
      </c>
      <c r="AB27" s="5">
        <v>37716265.939999998</v>
      </c>
    </row>
    <row r="30" spans="1:28" ht="45" x14ac:dyDescent="0.25">
      <c r="A30" s="4" t="s">
        <v>40</v>
      </c>
      <c r="C30" s="6">
        <v>5332057.51</v>
      </c>
      <c r="D30" s="5">
        <v>4225831.99</v>
      </c>
      <c r="E30" s="6">
        <v>35485.120000000003</v>
      </c>
      <c r="F30" s="5">
        <v>35139.93</v>
      </c>
      <c r="G30" s="6">
        <v>917222.48</v>
      </c>
      <c r="H30" s="5">
        <v>928337.99</v>
      </c>
      <c r="I30" s="6">
        <v>1016294.64</v>
      </c>
      <c r="J30" s="5">
        <v>1049950.6399999999</v>
      </c>
      <c r="K30" s="6">
        <v>85188.1</v>
      </c>
      <c r="L30" s="5">
        <v>113186.98</v>
      </c>
      <c r="M30" s="6">
        <v>63872.62</v>
      </c>
      <c r="N30" s="5">
        <v>63872.62</v>
      </c>
      <c r="O30" s="6">
        <v>5616.3</v>
      </c>
      <c r="P30" s="5">
        <v>250</v>
      </c>
      <c r="Q30" s="6">
        <v>805269.92</v>
      </c>
      <c r="R30" s="5">
        <v>443758.73</v>
      </c>
      <c r="S30" s="6">
        <v>20304255.640000001</v>
      </c>
      <c r="T30" s="5">
        <v>7213868.3099999996</v>
      </c>
      <c r="U30" s="6">
        <v>955994.16</v>
      </c>
      <c r="V30" s="5">
        <v>813259.85</v>
      </c>
      <c r="W30" s="6">
        <v>54591.5</v>
      </c>
      <c r="X30" s="5">
        <v>7509.12</v>
      </c>
      <c r="Y30" s="6">
        <v>114197.96</v>
      </c>
      <c r="Z30" s="5">
        <v>87590.74</v>
      </c>
      <c r="AA30" s="6">
        <v>29690045.949999999</v>
      </c>
      <c r="AB30" s="5">
        <v>14982556.9</v>
      </c>
    </row>
    <row r="31" spans="1:28" ht="56.25" x14ac:dyDescent="0.25">
      <c r="A31" s="4" t="s">
        <v>52</v>
      </c>
      <c r="C31" s="6">
        <v>7730324.9500000002</v>
      </c>
      <c r="D31" s="5">
        <v>943665.36</v>
      </c>
      <c r="E31" s="8">
        <v>0</v>
      </c>
      <c r="F31" s="8">
        <v>0</v>
      </c>
      <c r="G31" s="8">
        <v>0</v>
      </c>
      <c r="H31" s="8">
        <v>0</v>
      </c>
      <c r="I31" s="6">
        <v>2024825.47</v>
      </c>
      <c r="J31" s="5">
        <v>158400.13</v>
      </c>
      <c r="K31" s="8">
        <v>0</v>
      </c>
      <c r="L31" s="8">
        <v>0</v>
      </c>
      <c r="M31" s="6">
        <v>505640.38</v>
      </c>
      <c r="N31" s="8">
        <v>0</v>
      </c>
      <c r="O31" s="8">
        <v>0</v>
      </c>
      <c r="P31" s="8">
        <v>0</v>
      </c>
      <c r="Q31" s="6">
        <v>575466.25</v>
      </c>
      <c r="R31" s="8">
        <v>0</v>
      </c>
      <c r="S31" s="6">
        <v>1830331.61</v>
      </c>
      <c r="T31" s="5">
        <v>395887.48</v>
      </c>
      <c r="U31" s="6">
        <v>3239612.15</v>
      </c>
      <c r="V31" s="5">
        <v>3950</v>
      </c>
      <c r="W31" s="6">
        <v>6438.01</v>
      </c>
      <c r="X31" s="8">
        <v>0</v>
      </c>
      <c r="Y31" s="6">
        <v>179404</v>
      </c>
      <c r="Z31" s="5">
        <v>60</v>
      </c>
      <c r="AA31" s="6">
        <v>16092042.82</v>
      </c>
      <c r="AB31" s="5">
        <v>1501962.97</v>
      </c>
    </row>
    <row r="32" spans="1:28" ht="56.25" x14ac:dyDescent="0.25">
      <c r="A32" s="4" t="s">
        <v>53</v>
      </c>
      <c r="C32" s="6">
        <v>835989.8</v>
      </c>
      <c r="D32" s="5">
        <v>916453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6">
        <v>835989.8</v>
      </c>
      <c r="AB32" s="5">
        <v>916453</v>
      </c>
    </row>
    <row r="33" spans="1:29" ht="67.5" x14ac:dyDescent="0.25">
      <c r="A33" s="4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6">
        <v>20322798</v>
      </c>
      <c r="AB33" s="5">
        <v>20315293.07</v>
      </c>
    </row>
    <row r="34" spans="1:29" x14ac:dyDescent="0.25">
      <c r="A34" s="31" t="s">
        <v>56</v>
      </c>
      <c r="B34" s="31"/>
      <c r="C34" s="11">
        <f t="shared" ref="C34:AB34" si="0">SUM(C30:C33)</f>
        <v>13898372.260000002</v>
      </c>
      <c r="D34" s="11">
        <f t="shared" si="0"/>
        <v>6085950.3500000006</v>
      </c>
      <c r="E34" s="11">
        <f t="shared" si="0"/>
        <v>35485.120000000003</v>
      </c>
      <c r="F34" s="11">
        <f t="shared" si="0"/>
        <v>35139.93</v>
      </c>
      <c r="G34" s="11">
        <f t="shared" si="0"/>
        <v>917222.48</v>
      </c>
      <c r="H34" s="11">
        <f t="shared" si="0"/>
        <v>928337.99</v>
      </c>
      <c r="I34" s="11">
        <f t="shared" si="0"/>
        <v>3041120.11</v>
      </c>
      <c r="J34" s="11">
        <f t="shared" si="0"/>
        <v>1208350.77</v>
      </c>
      <c r="K34" s="11">
        <f t="shared" si="0"/>
        <v>85188.1</v>
      </c>
      <c r="L34" s="11">
        <f t="shared" si="0"/>
        <v>113186.98</v>
      </c>
      <c r="M34" s="11">
        <f t="shared" si="0"/>
        <v>569513</v>
      </c>
      <c r="N34" s="11">
        <f t="shared" si="0"/>
        <v>63872.62</v>
      </c>
      <c r="O34" s="11">
        <f t="shared" si="0"/>
        <v>5616.3</v>
      </c>
      <c r="P34" s="11">
        <f t="shared" si="0"/>
        <v>250</v>
      </c>
      <c r="Q34" s="11">
        <f t="shared" si="0"/>
        <v>1380736.17</v>
      </c>
      <c r="R34" s="11">
        <f t="shared" si="0"/>
        <v>443758.73</v>
      </c>
      <c r="S34" s="11">
        <f t="shared" si="0"/>
        <v>22134587.25</v>
      </c>
      <c r="T34" s="11">
        <f t="shared" si="0"/>
        <v>7609755.7899999991</v>
      </c>
      <c r="U34" s="11">
        <f t="shared" si="0"/>
        <v>4195606.3099999996</v>
      </c>
      <c r="V34" s="11">
        <f t="shared" si="0"/>
        <v>817209.85</v>
      </c>
      <c r="W34" s="11">
        <f t="shared" si="0"/>
        <v>61029.51</v>
      </c>
      <c r="X34" s="11">
        <f t="shared" si="0"/>
        <v>7509.12</v>
      </c>
      <c r="Y34" s="11">
        <f t="shared" si="0"/>
        <v>293601.96000000002</v>
      </c>
      <c r="Z34" s="11">
        <f t="shared" si="0"/>
        <v>87650.74</v>
      </c>
      <c r="AA34" s="11">
        <f t="shared" si="0"/>
        <v>66940876.569999993</v>
      </c>
      <c r="AB34" s="11">
        <f t="shared" si="0"/>
        <v>37716265.939999998</v>
      </c>
    </row>
    <row r="35" spans="1:29" s="33" customFormat="1" x14ac:dyDescent="0.25">
      <c r="A35" s="35" t="s">
        <v>57</v>
      </c>
      <c r="B35" s="9"/>
      <c r="C35" s="36">
        <f>SUM(C34)</f>
        <v>13898372.260000002</v>
      </c>
      <c r="D35" s="8"/>
      <c r="E35" s="36">
        <f>SUM(E34)</f>
        <v>35485.120000000003</v>
      </c>
      <c r="F35" s="8"/>
      <c r="G35" s="36">
        <f>SUM(G34)</f>
        <v>917222.48</v>
      </c>
      <c r="H35" s="8"/>
      <c r="I35" s="36">
        <f>SUM(I34)</f>
        <v>3041120.11</v>
      </c>
      <c r="J35" s="8"/>
      <c r="K35" s="36">
        <f>SUM(K34)</f>
        <v>85188.1</v>
      </c>
      <c r="L35" s="8"/>
      <c r="M35" s="36">
        <f>SUM(M34)</f>
        <v>569513</v>
      </c>
      <c r="N35" s="8"/>
      <c r="O35" s="36">
        <f>SUM(O34)</f>
        <v>5616.3</v>
      </c>
      <c r="P35" s="8"/>
      <c r="Q35" s="36">
        <f>SUM(Q34)</f>
        <v>1380736.17</v>
      </c>
      <c r="R35" s="8"/>
      <c r="S35" s="36">
        <f>SUM(S34)</f>
        <v>22134587.25</v>
      </c>
      <c r="T35" s="8"/>
      <c r="U35" s="36">
        <f>SUM(U34)</f>
        <v>4195606.3099999996</v>
      </c>
      <c r="V35" s="8"/>
      <c r="W35" s="36">
        <f>SUM(W34)</f>
        <v>61029.51</v>
      </c>
      <c r="X35" s="8"/>
      <c r="Y35" s="36">
        <f>SUM(Y34)</f>
        <v>293601.96000000002</v>
      </c>
      <c r="Z35" s="8"/>
      <c r="AA35" s="36">
        <f>SUM(AA34)</f>
        <v>66940876.569999993</v>
      </c>
      <c r="AB35" s="8"/>
      <c r="AC35" s="32"/>
    </row>
    <row r="36" spans="1:29" s="33" customFormat="1" x14ac:dyDescent="0.25">
      <c r="A36" s="34" t="s">
        <v>58</v>
      </c>
      <c r="B36" s="9"/>
      <c r="C36" s="8"/>
      <c r="D36" s="37">
        <f>SUM(D34)</f>
        <v>6085950.3500000006</v>
      </c>
      <c r="E36" s="8"/>
      <c r="F36" s="37">
        <f>SUM(F34)</f>
        <v>35139.93</v>
      </c>
      <c r="G36" s="8"/>
      <c r="H36" s="37">
        <f>SUM(H34)</f>
        <v>928337.99</v>
      </c>
      <c r="I36" s="8"/>
      <c r="J36" s="37">
        <f>SUM(J34)</f>
        <v>1208350.77</v>
      </c>
      <c r="K36" s="8"/>
      <c r="L36" s="37">
        <f>SUM(L34)</f>
        <v>113186.98</v>
      </c>
      <c r="M36" s="8"/>
      <c r="N36" s="37">
        <f>SUM(N34)</f>
        <v>63872.62</v>
      </c>
      <c r="O36" s="8"/>
      <c r="P36" s="37">
        <f>SUM(P34)</f>
        <v>250</v>
      </c>
      <c r="Q36" s="8"/>
      <c r="R36" s="37">
        <f>SUM(R34)</f>
        <v>443758.73</v>
      </c>
      <c r="S36" s="8"/>
      <c r="T36" s="37">
        <f>SUM(T34)</f>
        <v>7609755.7899999991</v>
      </c>
      <c r="U36" s="8"/>
      <c r="V36" s="37">
        <f>SUM(V34)</f>
        <v>817209.85</v>
      </c>
      <c r="W36" s="8"/>
      <c r="X36" s="37">
        <f>SUM(X34)</f>
        <v>7509.12</v>
      </c>
      <c r="Y36" s="8"/>
      <c r="Z36" s="37">
        <f>SUM(Z34)</f>
        <v>87650.74</v>
      </c>
      <c r="AA36" s="8"/>
      <c r="AB36" s="37">
        <f>SUM(AB34)</f>
        <v>37716265.939999998</v>
      </c>
      <c r="AC36" s="32"/>
    </row>
    <row r="37" spans="1:29" x14ac:dyDescent="0.25">
      <c r="A37" s="18"/>
      <c r="B37" s="1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9" x14ac:dyDescent="0.25">
      <c r="A38" s="18"/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9" x14ac:dyDescent="0.25">
      <c r="A39" s="18"/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9" x14ac:dyDescent="0.25">
      <c r="A40" s="18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9" x14ac:dyDescent="0.25">
      <c r="A41" s="18"/>
      <c r="B41" s="1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9" x14ac:dyDescent="0.25">
      <c r="A42" s="18"/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9" x14ac:dyDescent="0.25">
      <c r="A43" s="18"/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9" x14ac:dyDescent="0.25">
      <c r="A44" s="18"/>
      <c r="B44" s="1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9" x14ac:dyDescent="0.25">
      <c r="A45" s="18"/>
      <c r="B45" s="1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9" x14ac:dyDescent="0.25">
      <c r="A46" s="18"/>
      <c r="B46" s="1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9" x14ac:dyDescent="0.25">
      <c r="A47" s="18"/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9" x14ac:dyDescent="0.25">
      <c r="A48" s="18"/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9" x14ac:dyDescent="0.25">
      <c r="A49" s="18"/>
      <c r="B49" s="1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9" x14ac:dyDescent="0.25">
      <c r="A50" s="18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9" x14ac:dyDescent="0.25">
      <c r="A51" s="18"/>
      <c r="B51" s="1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9" x14ac:dyDescent="0.25">
      <c r="A52" s="18"/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9" x14ac:dyDescent="0.25">
      <c r="A53" s="18"/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9" x14ac:dyDescent="0.25">
      <c r="A54" s="18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9" x14ac:dyDescent="0.25">
      <c r="A55" s="19"/>
      <c r="B55" s="1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9" x14ac:dyDescent="0.25">
      <c r="A56" s="19"/>
      <c r="B56" s="1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9" s="21" customFormat="1" x14ac:dyDescent="0.25">
      <c r="A57" s="19"/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20"/>
    </row>
    <row r="58" spans="1:29" s="21" customFormat="1" x14ac:dyDescent="0.25">
      <c r="A58" s="19"/>
      <c r="B58" s="1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20"/>
    </row>
    <row r="59" spans="1:29" s="21" customFormat="1" x14ac:dyDescent="0.25">
      <c r="A59" s="19"/>
      <c r="B59" s="1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20"/>
    </row>
    <row r="60" spans="1:29" s="21" customFormat="1" x14ac:dyDescent="0.25">
      <c r="A60" s="19"/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20"/>
    </row>
    <row r="61" spans="1:29" s="21" customFormat="1" x14ac:dyDescent="0.25">
      <c r="A61" s="19"/>
      <c r="B61" s="1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20"/>
    </row>
    <row r="62" spans="1:29" s="21" customFormat="1" x14ac:dyDescent="0.25">
      <c r="A62" s="19"/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20"/>
    </row>
    <row r="63" spans="1:29" s="21" customFormat="1" x14ac:dyDescent="0.25">
      <c r="A63" s="19"/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20"/>
    </row>
    <row r="64" spans="1:29" s="21" customFormat="1" x14ac:dyDescent="0.25">
      <c r="A64" s="19"/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20"/>
    </row>
    <row r="65" spans="1:29" s="21" customFormat="1" x14ac:dyDescent="0.25">
      <c r="A65" s="19"/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20"/>
    </row>
    <row r="66" spans="1:29" s="21" customFormat="1" x14ac:dyDescent="0.25">
      <c r="A66" s="19"/>
      <c r="B66" s="1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20"/>
    </row>
    <row r="67" spans="1:29" s="21" customFormat="1" x14ac:dyDescent="0.25">
      <c r="A67" s="19"/>
      <c r="B67" s="1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20"/>
    </row>
    <row r="68" spans="1:29" s="21" customFormat="1" x14ac:dyDescent="0.25">
      <c r="A68" s="19"/>
      <c r="B68" s="1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20"/>
    </row>
    <row r="69" spans="1:29" s="21" customFormat="1" x14ac:dyDescent="0.25">
      <c r="A69" s="19"/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20"/>
    </row>
    <row r="70" spans="1:29" s="21" customFormat="1" x14ac:dyDescent="0.25">
      <c r="A70" s="19"/>
      <c r="B70" s="1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20"/>
    </row>
    <row r="71" spans="1:29" s="21" customFormat="1" x14ac:dyDescent="0.25">
      <c r="A71" s="19"/>
      <c r="B71" s="1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20"/>
    </row>
    <row r="72" spans="1:29" s="21" customFormat="1" x14ac:dyDescent="0.25">
      <c r="A72" s="19"/>
      <c r="B72" s="1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20"/>
    </row>
    <row r="73" spans="1:29" s="21" customFormat="1" x14ac:dyDescent="0.25">
      <c r="A73" s="19"/>
      <c r="B73" s="1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20"/>
    </row>
    <row r="74" spans="1:29" s="21" customFormat="1" x14ac:dyDescent="0.25">
      <c r="A74" s="19"/>
      <c r="B74" s="18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20"/>
    </row>
    <row r="75" spans="1:29" s="21" customFormat="1" x14ac:dyDescent="0.25">
      <c r="A75" s="19"/>
      <c r="B75" s="1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20"/>
    </row>
    <row r="76" spans="1:29" s="21" customFormat="1" x14ac:dyDescent="0.25">
      <c r="A76" s="19"/>
      <c r="B76" s="1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20"/>
    </row>
    <row r="77" spans="1:29" s="21" customFormat="1" x14ac:dyDescent="0.25">
      <c r="A77" s="19"/>
      <c r="B77" s="1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20"/>
    </row>
    <row r="78" spans="1:29" s="21" customFormat="1" x14ac:dyDescent="0.25">
      <c r="A78" s="19"/>
      <c r="B78" s="1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20"/>
    </row>
    <row r="79" spans="1:29" s="21" customFormat="1" x14ac:dyDescent="0.25">
      <c r="A79" s="19"/>
      <c r="B79" s="18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20"/>
    </row>
    <row r="80" spans="1:29" s="21" customFormat="1" x14ac:dyDescent="0.25">
      <c r="A80" s="19"/>
      <c r="B80" s="18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20"/>
    </row>
    <row r="81" spans="1:29" s="21" customFormat="1" x14ac:dyDescent="0.25">
      <c r="A81" s="19"/>
      <c r="B81" s="18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20"/>
    </row>
    <row r="82" spans="1:29" s="21" customFormat="1" x14ac:dyDescent="0.25">
      <c r="A82" s="19"/>
      <c r="B82" s="18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20"/>
    </row>
    <row r="83" spans="1:29" x14ac:dyDescent="0.25">
      <c r="A83" s="19"/>
      <c r="B83" s="18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9" x14ac:dyDescent="0.25">
      <c r="A84" s="19"/>
      <c r="B84" s="18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9" x14ac:dyDescent="0.25">
      <c r="A85" s="19"/>
      <c r="B85" s="18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9" x14ac:dyDescent="0.25">
      <c r="A86" s="19"/>
      <c r="B86" s="18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9" x14ac:dyDescent="0.25">
      <c r="A87" s="19"/>
      <c r="B87" s="18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9" x14ac:dyDescent="0.25">
      <c r="A88" s="19"/>
      <c r="B88" s="18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9" x14ac:dyDescent="0.25">
      <c r="A89" s="19"/>
      <c r="B89" s="18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9" x14ac:dyDescent="0.25">
      <c r="A90" s="19"/>
      <c r="B90" s="18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9" x14ac:dyDescent="0.25">
      <c r="A91" s="19"/>
      <c r="B91" s="18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9" x14ac:dyDescent="0.25">
      <c r="A92" s="19"/>
      <c r="B92" s="18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9" x14ac:dyDescent="0.25">
      <c r="A93" s="19"/>
      <c r="B93" s="18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9" x14ac:dyDescent="0.25">
      <c r="A94" s="18"/>
      <c r="B94" s="18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9" x14ac:dyDescent="0.25">
      <c r="A95" s="18"/>
      <c r="B95" s="18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9" x14ac:dyDescent="0.25">
      <c r="A96" s="18"/>
      <c r="B96" s="18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9" s="21" customFormat="1" x14ac:dyDescent="0.25">
      <c r="A97" s="18"/>
      <c r="B97" s="18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20"/>
    </row>
    <row r="98" spans="1:29" s="21" customFormat="1" x14ac:dyDescent="0.25">
      <c r="A98" s="18"/>
      <c r="B98" s="18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20"/>
    </row>
    <row r="99" spans="1:29" s="21" customFormat="1" x14ac:dyDescent="0.25">
      <c r="A99" s="18"/>
      <c r="B99" s="18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20"/>
    </row>
    <row r="100" spans="1:29" s="21" customFormat="1" x14ac:dyDescent="0.25">
      <c r="A100" s="18"/>
      <c r="B100" s="18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20"/>
    </row>
    <row r="101" spans="1:29" s="21" customFormat="1" x14ac:dyDescent="0.25">
      <c r="A101" s="18"/>
      <c r="B101" s="18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20"/>
    </row>
    <row r="102" spans="1:29" s="21" customFormat="1" x14ac:dyDescent="0.25">
      <c r="A102" s="18"/>
      <c r="B102" s="18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20"/>
    </row>
    <row r="103" spans="1:29" s="21" customFormat="1" x14ac:dyDescent="0.25">
      <c r="A103" s="18"/>
      <c r="B103" s="18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20"/>
    </row>
    <row r="104" spans="1:29" s="21" customFormat="1" x14ac:dyDescent="0.25">
      <c r="A104" s="18"/>
      <c r="B104" s="18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20"/>
    </row>
    <row r="105" spans="1:29" s="21" customFormat="1" x14ac:dyDescent="0.25">
      <c r="A105" s="18"/>
      <c r="B105" s="18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20"/>
    </row>
    <row r="106" spans="1:29" s="21" customFormat="1" x14ac:dyDescent="0.25">
      <c r="A106" s="18"/>
      <c r="B106" s="18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20"/>
    </row>
    <row r="107" spans="1:29" s="21" customFormat="1" x14ac:dyDescent="0.25">
      <c r="A107" s="18"/>
      <c r="B107" s="1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20"/>
    </row>
    <row r="108" spans="1:29" x14ac:dyDescent="0.25">
      <c r="A108" s="18"/>
      <c r="B108" s="1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9" x14ac:dyDescent="0.25">
      <c r="A109" s="18"/>
      <c r="B109" s="18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9" x14ac:dyDescent="0.25">
      <c r="A110" s="18"/>
      <c r="B110" s="18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9" x14ac:dyDescent="0.25">
      <c r="A111" s="18"/>
      <c r="B111" s="1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9" x14ac:dyDescent="0.25">
      <c r="A112" s="18"/>
      <c r="B112" s="18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9" x14ac:dyDescent="0.25">
      <c r="A113" s="18"/>
      <c r="B113" s="18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9" x14ac:dyDescent="0.25">
      <c r="A114" s="18"/>
      <c r="B114" s="18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9" x14ac:dyDescent="0.25">
      <c r="A115" s="18"/>
      <c r="B115" s="18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9" x14ac:dyDescent="0.25">
      <c r="A116" s="18"/>
      <c r="B116" s="18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9" x14ac:dyDescent="0.25">
      <c r="A117" s="18"/>
      <c r="B117" s="18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9" x14ac:dyDescent="0.25">
      <c r="A118" s="18"/>
      <c r="B118" s="18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9" x14ac:dyDescent="0.25">
      <c r="A119" s="18"/>
      <c r="B119" s="18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9" x14ac:dyDescent="0.25">
      <c r="A120" s="18"/>
      <c r="B120" s="18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9" x14ac:dyDescent="0.25">
      <c r="A121" s="18"/>
      <c r="B121" s="18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9" x14ac:dyDescent="0.25">
      <c r="A122" s="18"/>
      <c r="B122" s="18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9" x14ac:dyDescent="0.25">
      <c r="A123" s="18"/>
      <c r="B123" s="18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9" x14ac:dyDescent="0.25">
      <c r="A124" s="18"/>
      <c r="B124" s="18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26"/>
    </row>
    <row r="125" spans="1:29" x14ac:dyDescent="0.25">
      <c r="A125" s="18"/>
      <c r="B125" s="18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26"/>
    </row>
    <row r="126" spans="1:29" x14ac:dyDescent="0.25">
      <c r="A126" s="18"/>
      <c r="B126" s="18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26"/>
    </row>
    <row r="127" spans="1:29" x14ac:dyDescent="0.25">
      <c r="A127" s="18"/>
      <c r="B127" s="18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26"/>
    </row>
    <row r="128" spans="1:29" x14ac:dyDescent="0.25">
      <c r="A128" s="18"/>
      <c r="B128" s="18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26"/>
    </row>
    <row r="129" spans="1:29" x14ac:dyDescent="0.25">
      <c r="A129" s="18"/>
      <c r="B129" s="18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26"/>
    </row>
    <row r="130" spans="1:29" x14ac:dyDescent="0.25">
      <c r="A130" s="18"/>
      <c r="B130" s="18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26"/>
    </row>
    <row r="131" spans="1:29" x14ac:dyDescent="0.25">
      <c r="A131" s="18"/>
      <c r="B131" s="18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26"/>
    </row>
    <row r="132" spans="1:29" x14ac:dyDescent="0.25">
      <c r="A132" s="18"/>
      <c r="B132" s="18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26"/>
    </row>
    <row r="133" spans="1:29" x14ac:dyDescent="0.25">
      <c r="A133" s="18"/>
      <c r="B133" s="18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26"/>
    </row>
    <row r="134" spans="1:29" x14ac:dyDescent="0.25">
      <c r="A134" s="18"/>
      <c r="B134" s="18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26"/>
    </row>
    <row r="135" spans="1:29" x14ac:dyDescent="0.25">
      <c r="A135" s="18"/>
      <c r="B135" s="18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26"/>
    </row>
    <row r="136" spans="1:29" x14ac:dyDescent="0.25">
      <c r="A136" s="18"/>
      <c r="B136" s="18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26"/>
    </row>
    <row r="137" spans="1:29" x14ac:dyDescent="0.25">
      <c r="A137" s="17"/>
      <c r="B137" s="22"/>
      <c r="C137" s="23"/>
      <c r="D137" s="24"/>
      <c r="E137" s="13"/>
      <c r="F137" s="14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26"/>
    </row>
    <row r="138" spans="1:29" x14ac:dyDescent="0.25"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26"/>
    </row>
    <row r="139" spans="1:29" x14ac:dyDescent="0.25"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26"/>
    </row>
    <row r="140" spans="1:29" x14ac:dyDescent="0.25"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26"/>
    </row>
    <row r="141" spans="1:29" x14ac:dyDescent="0.25"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26"/>
    </row>
    <row r="142" spans="1:29" x14ac:dyDescent="0.25"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26"/>
    </row>
    <row r="143" spans="1:29" x14ac:dyDescent="0.25"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26"/>
    </row>
    <row r="144" spans="1:29" x14ac:dyDescent="0.25">
      <c r="A144" s="15"/>
      <c r="B144" s="16"/>
      <c r="C144" s="27"/>
      <c r="D144" s="28"/>
      <c r="E144" s="27"/>
      <c r="F144" s="29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26"/>
    </row>
    <row r="145" spans="1:29" s="30" customFormat="1" x14ac:dyDescent="0.25">
      <c r="A145" s="18"/>
      <c r="B145" s="18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26"/>
    </row>
    <row r="146" spans="1:29" s="30" customFormat="1" x14ac:dyDescent="0.25">
      <c r="A146" s="18"/>
      <c r="B146" s="18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26"/>
    </row>
    <row r="147" spans="1:29" s="30" customFormat="1" x14ac:dyDescent="0.25">
      <c r="A147" s="18"/>
      <c r="B147" s="18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26"/>
    </row>
    <row r="148" spans="1:29" s="30" customFormat="1" x14ac:dyDescent="0.25">
      <c r="A148" s="18"/>
      <c r="B148" s="18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26"/>
    </row>
    <row r="149" spans="1:29" s="30" customFormat="1" x14ac:dyDescent="0.25">
      <c r="A149" s="18"/>
      <c r="B149" s="18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26"/>
    </row>
    <row r="150" spans="1:29" s="30" customFormat="1" x14ac:dyDescent="0.25">
      <c r="A150" s="18"/>
      <c r="B150" s="18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26"/>
    </row>
    <row r="151" spans="1:29" s="30" customFormat="1" x14ac:dyDescent="0.25">
      <c r="A151" s="18"/>
      <c r="B151" s="18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26"/>
    </row>
    <row r="152" spans="1:29" s="30" customFormat="1" x14ac:dyDescent="0.25">
      <c r="A152" s="18"/>
      <c r="B152" s="18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26"/>
    </row>
    <row r="153" spans="1:29" s="30" customFormat="1" x14ac:dyDescent="0.25">
      <c r="A153" s="18"/>
      <c r="B153" s="18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26"/>
    </row>
    <row r="154" spans="1:29" s="30" customFormat="1" x14ac:dyDescent="0.25">
      <c r="A154" s="18"/>
      <c r="B154" s="18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26"/>
    </row>
    <row r="155" spans="1:29" x14ac:dyDescent="0.25">
      <c r="A155" s="17"/>
      <c r="B155" s="22"/>
      <c r="C155" s="23"/>
      <c r="D155" s="25"/>
      <c r="E155" s="23"/>
      <c r="F155" s="25"/>
      <c r="G155" s="23"/>
      <c r="H155" s="25"/>
      <c r="I155" s="23"/>
      <c r="J155" s="25"/>
      <c r="K155" s="23"/>
      <c r="L155" s="25"/>
      <c r="M155" s="23"/>
      <c r="N155" s="25"/>
      <c r="O155" s="23"/>
      <c r="P155" s="25"/>
      <c r="Q155" s="23"/>
      <c r="R155" s="25"/>
      <c r="S155" s="23"/>
      <c r="T155" s="25"/>
      <c r="U155" s="23"/>
      <c r="V155" s="25"/>
      <c r="W155" s="23"/>
      <c r="X155" s="25"/>
      <c r="Y155" s="23"/>
      <c r="Z155" s="25"/>
      <c r="AA155" s="23"/>
      <c r="AB155" s="25"/>
    </row>
  </sheetData>
  <pageMargins left="0.70866141732283472" right="0.70866141732283472" top="0.74803149606299213" bottom="0.74803149606299213" header="0.31496062992125984" footer="0.31496062992125984"/>
  <pageSetup paperSize="8" scale="61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Weblink</dc:creator>
  <cp:lastModifiedBy>WebLink</cp:lastModifiedBy>
  <cp:lastPrinted>2017-03-15T12:21:44Z</cp:lastPrinted>
  <dcterms:created xsi:type="dcterms:W3CDTF">2017-03-13T08:51:11Z</dcterms:created>
  <dcterms:modified xsi:type="dcterms:W3CDTF">2017-03-17T14:05:18Z</dcterms:modified>
</cp:coreProperties>
</file>